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Аппаратный журнал" sheetId="1" r:id="rId1"/>
    <sheet name="Фон_алфавит" sheetId="2" r:id="rId2"/>
  </sheets>
  <calcPr calcId="145621"/>
</workbook>
</file>

<file path=xl/calcChain.xml><?xml version="1.0" encoding="utf-8"?>
<calcChain xmlns="http://schemas.openxmlformats.org/spreadsheetml/2006/main">
  <c r="J15" i="1" l="1"/>
  <c r="I15" i="1"/>
  <c r="J14" i="1"/>
  <c r="I14" i="1"/>
  <c r="J13" i="1"/>
  <c r="I13" i="1"/>
  <c r="J12" i="1"/>
  <c r="I12" i="1"/>
  <c r="J11" i="1"/>
  <c r="I11" i="1"/>
  <c r="R19" i="1"/>
  <c r="Z19" i="1" s="1"/>
  <c r="Q19" i="1"/>
  <c r="Y19" i="1" s="1"/>
  <c r="Q18" i="1"/>
  <c r="Y18" i="1" s="1"/>
  <c r="T19" i="1"/>
  <c r="AB19" i="1" s="1"/>
  <c r="S19" i="1"/>
  <c r="AA19" i="1" s="1"/>
  <c r="P19" i="1"/>
  <c r="X19" i="1" s="1"/>
  <c r="O19" i="1"/>
  <c r="W19" i="1" s="1"/>
  <c r="J7" i="1"/>
  <c r="J8" i="1"/>
  <c r="J9" i="1"/>
  <c r="J10" i="1"/>
  <c r="J6" i="1"/>
  <c r="I10" i="1"/>
  <c r="I9" i="1"/>
  <c r="I8" i="1"/>
  <c r="I7" i="1"/>
  <c r="I6" i="1"/>
  <c r="U18" i="1"/>
  <c r="AC18" i="1" s="1"/>
  <c r="T18" i="1"/>
  <c r="AB18" i="1" s="1"/>
  <c r="S18" i="1"/>
  <c r="AA18" i="1" s="1"/>
  <c r="R18" i="1"/>
  <c r="Z18" i="1" s="1"/>
  <c r="P18" i="1"/>
  <c r="X18" i="1" s="1"/>
  <c r="O18" i="1"/>
  <c r="W18" i="1" s="1"/>
  <c r="E19" i="1" l="1"/>
  <c r="E18" i="1"/>
  <c r="C22" i="1" l="1"/>
  <c r="I24" i="1"/>
  <c r="C29" i="1"/>
  <c r="I26" i="1"/>
</calcChain>
</file>

<file path=xl/sharedStrings.xml><?xml version="1.0" encoding="utf-8"?>
<sst xmlns="http://schemas.openxmlformats.org/spreadsheetml/2006/main" count="268" uniqueCount="205">
  <si>
    <t>…</t>
  </si>
  <si>
    <t>Позывной</t>
  </si>
  <si>
    <t>QTH (локатор)</t>
  </si>
  <si>
    <t xml:space="preserve">Время </t>
  </si>
  <si>
    <t>П Р И Е М</t>
  </si>
  <si>
    <t>Частота, МГЦ</t>
  </si>
  <si>
    <t>П Е Р Е Д А Ч А</t>
  </si>
  <si>
    <t>Русский алфавит</t>
  </si>
  <si>
    <t>Официальный вариант</t>
  </si>
  <si>
    <t>А</t>
  </si>
  <si>
    <t>В</t>
  </si>
  <si>
    <t>Г</t>
  </si>
  <si>
    <t>Д</t>
  </si>
  <si>
    <t>Е</t>
  </si>
  <si>
    <t>Ё</t>
  </si>
  <si>
    <t>Ж</t>
  </si>
  <si>
    <t>З</t>
  </si>
  <si>
    <t>И</t>
  </si>
  <si>
    <t>Й</t>
  </si>
  <si>
    <t>К</t>
  </si>
  <si>
    <t>Л</t>
  </si>
  <si>
    <t>М</t>
  </si>
  <si>
    <t>Н</t>
  </si>
  <si>
    <t>О</t>
  </si>
  <si>
    <t>П</t>
  </si>
  <si>
    <t>Р</t>
  </si>
  <si>
    <t>С</t>
  </si>
  <si>
    <t>Т</t>
  </si>
  <si>
    <t>У</t>
  </si>
  <si>
    <t>Ф</t>
  </si>
  <si>
    <t>Х</t>
  </si>
  <si>
    <t>Ц</t>
  </si>
  <si>
    <t>Ч</t>
  </si>
  <si>
    <t>Ш</t>
  </si>
  <si>
    <t>Щ</t>
  </si>
  <si>
    <t>Ъ</t>
  </si>
  <si>
    <t>Э</t>
  </si>
  <si>
    <t>Ю</t>
  </si>
  <si>
    <t>Я</t>
  </si>
  <si>
    <t>Анна</t>
  </si>
  <si>
    <t>Антон</t>
  </si>
  <si>
    <t>Допустимый вариант</t>
  </si>
  <si>
    <t>Борис</t>
  </si>
  <si>
    <t>Боря</t>
  </si>
  <si>
    <t>Василий</t>
  </si>
  <si>
    <t>Григорий</t>
  </si>
  <si>
    <t>Дмитрий</t>
  </si>
  <si>
    <t>Елена</t>
  </si>
  <si>
    <t>Женя</t>
  </si>
  <si>
    <t>Зинаида</t>
  </si>
  <si>
    <t>Иван</t>
  </si>
  <si>
    <t>Иван краткий</t>
  </si>
  <si>
    <t>Константин</t>
  </si>
  <si>
    <t>Леонид</t>
  </si>
  <si>
    <t>Михаил</t>
  </si>
  <si>
    <t>Николай</t>
  </si>
  <si>
    <t>Ольга</t>
  </si>
  <si>
    <t>Павел</t>
  </si>
  <si>
    <t>Роман</t>
  </si>
  <si>
    <t>Семен</t>
  </si>
  <si>
    <t>Татьяна</t>
  </si>
  <si>
    <t>Ульяна</t>
  </si>
  <si>
    <t>Федор</t>
  </si>
  <si>
    <t>Харитон</t>
  </si>
  <si>
    <t>цапля</t>
  </si>
  <si>
    <t>человек</t>
  </si>
  <si>
    <t>ёлка</t>
  </si>
  <si>
    <t>Шура</t>
  </si>
  <si>
    <t>щука</t>
  </si>
  <si>
    <t>твердый знак</t>
  </si>
  <si>
    <t>еры</t>
  </si>
  <si>
    <t>мягкий знак</t>
  </si>
  <si>
    <t>эхо</t>
  </si>
  <si>
    <t>Ы</t>
  </si>
  <si>
    <t>ь</t>
  </si>
  <si>
    <t>Юрий</t>
  </si>
  <si>
    <t>Яков</t>
  </si>
  <si>
    <t>Галина</t>
  </si>
  <si>
    <t>Дима</t>
  </si>
  <si>
    <t>жук</t>
  </si>
  <si>
    <t>Зоя</t>
  </si>
  <si>
    <t>йот</t>
  </si>
  <si>
    <t>киловатт</t>
  </si>
  <si>
    <t>Лёня</t>
  </si>
  <si>
    <t>Мария</t>
  </si>
  <si>
    <t>радио</t>
  </si>
  <si>
    <t>Сергей</t>
  </si>
  <si>
    <t>Тамара</t>
  </si>
  <si>
    <t>центр</t>
  </si>
  <si>
    <t>икс</t>
  </si>
  <si>
    <t>Эмма</t>
  </si>
  <si>
    <t>Английский алфавит</t>
  </si>
  <si>
    <t>A</t>
  </si>
  <si>
    <t>D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</si>
  <si>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</si>
  <si>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</si>
  <si>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</si>
  <si>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</si>
  <si>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</si>
  <si>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</si>
  <si>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</si>
  <si>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</si>
  <si>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</si>
  <si>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</si>
  <si>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</si>
  <si>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</si>
  <si>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</si>
  <si>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</si>
  <si>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</si>
  <si>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</si>
  <si>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</si>
  <si>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</si>
  <si>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</si>
  <si>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</si>
  <si>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</si>
  <si>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</si>
  <si>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</si>
  <si>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Alpha</t>
  </si>
  <si>
    <t>Bravo</t>
  </si>
  <si>
    <t>Charlie</t>
  </si>
  <si>
    <t>Delta</t>
  </si>
  <si>
    <t>Echo</t>
  </si>
  <si>
    <t>Foxtrot</t>
  </si>
  <si>
    <t>Golf</t>
  </si>
  <si>
    <t>Hotel</t>
  </si>
  <si>
    <t>India</t>
  </si>
  <si>
    <t>Juliet</t>
  </si>
  <si>
    <t>Kilo</t>
  </si>
  <si>
    <t>Lima</t>
  </si>
  <si>
    <t>Mike</t>
  </si>
  <si>
    <t>November</t>
  </si>
  <si>
    <t>Oskar</t>
  </si>
  <si>
    <t>Papa</t>
  </si>
  <si>
    <t>Quebec</t>
  </si>
  <si>
    <t>Romeo</t>
  </si>
  <si>
    <t>Sierra</t>
  </si>
  <si>
    <t>Tango</t>
  </si>
  <si>
    <t>Uniform</t>
  </si>
  <si>
    <t>Viktor</t>
  </si>
  <si>
    <t>whisky</t>
  </si>
  <si>
    <t>xray</t>
  </si>
  <si>
    <t>Yankee</t>
  </si>
  <si>
    <t>zulu</t>
  </si>
  <si>
    <t>Б</t>
  </si>
  <si>
    <t>Ь</t>
  </si>
  <si>
    <t>B</t>
  </si>
  <si>
    <t>№ сеанса</t>
  </si>
  <si>
    <t>Один</t>
  </si>
  <si>
    <t>Два</t>
  </si>
  <si>
    <t>Три</t>
  </si>
  <si>
    <t>Четыре</t>
  </si>
  <si>
    <t>Пять</t>
  </si>
  <si>
    <t>Шесть</t>
  </si>
  <si>
    <t>Семь</t>
  </si>
  <si>
    <t>Восемь</t>
  </si>
  <si>
    <t>Девять</t>
  </si>
  <si>
    <t>Ноль</t>
  </si>
  <si>
    <t>Цифры</t>
  </si>
  <si>
    <t>Русский алфавит / цифры</t>
  </si>
  <si>
    <t>Ведите ваш позывной</t>
  </si>
  <si>
    <t>Ведите Ваш QTH (локатор)</t>
  </si>
  <si>
    <r>
      <rPr>
        <b/>
        <sz val="11"/>
        <color theme="1"/>
        <rFont val="Calibri"/>
        <family val="2"/>
        <charset val="204"/>
        <scheme val="minor"/>
      </rPr>
      <t>А</t>
    </r>
    <r>
      <rPr>
        <sz val="11"/>
        <color theme="1"/>
        <rFont val="Calibri"/>
        <family val="2"/>
        <charset val="204"/>
        <scheme val="minor"/>
      </rPr>
      <t>нна</t>
    </r>
  </si>
  <si>
    <r>
      <rPr>
        <b/>
        <sz val="11"/>
        <color theme="1"/>
        <rFont val="Calibri"/>
        <family val="2"/>
        <charset val="204"/>
        <scheme val="minor"/>
      </rPr>
      <t>Б</t>
    </r>
    <r>
      <rPr>
        <sz val="11"/>
        <color theme="1"/>
        <rFont val="Calibri"/>
        <family val="2"/>
        <charset val="204"/>
        <scheme val="minor"/>
      </rPr>
      <t>орис</t>
    </r>
  </si>
  <si>
    <r>
      <rPr>
        <b/>
        <sz val="11"/>
        <color theme="1"/>
        <rFont val="Calibri"/>
        <family val="2"/>
        <charset val="204"/>
        <scheme val="minor"/>
      </rPr>
      <t>ц</t>
    </r>
    <r>
      <rPr>
        <sz val="11"/>
        <color theme="1"/>
        <rFont val="Calibri"/>
        <family val="2"/>
        <charset val="204"/>
        <scheme val="minor"/>
      </rPr>
      <t>апля</t>
    </r>
  </si>
  <si>
    <r>
      <rPr>
        <b/>
        <sz val="11"/>
        <color theme="1"/>
        <rFont val="Calibri"/>
        <family val="2"/>
        <charset val="204"/>
        <scheme val="minor"/>
      </rPr>
      <t>Д</t>
    </r>
    <r>
      <rPr>
        <sz val="11"/>
        <color theme="1"/>
        <rFont val="Calibri"/>
        <family val="2"/>
        <charset val="204"/>
        <scheme val="minor"/>
      </rPr>
      <t>митрий</t>
    </r>
  </si>
  <si>
    <r>
      <rPr>
        <b/>
        <sz val="11"/>
        <color theme="1"/>
        <rFont val="Calibri"/>
        <family val="2"/>
        <charset val="204"/>
        <scheme val="minor"/>
      </rPr>
      <t>Е</t>
    </r>
    <r>
      <rPr>
        <sz val="11"/>
        <color theme="1"/>
        <rFont val="Calibri"/>
        <family val="2"/>
        <charset val="204"/>
        <scheme val="minor"/>
      </rPr>
      <t>лена</t>
    </r>
  </si>
  <si>
    <r>
      <rPr>
        <b/>
        <sz val="11"/>
        <color theme="1"/>
        <rFont val="Calibri"/>
        <family val="2"/>
        <charset val="204"/>
        <scheme val="minor"/>
      </rPr>
      <t>Ф</t>
    </r>
    <r>
      <rPr>
        <sz val="11"/>
        <color theme="1"/>
        <rFont val="Calibri"/>
        <family val="2"/>
        <charset val="204"/>
        <scheme val="minor"/>
      </rPr>
      <t>едор</t>
    </r>
  </si>
  <si>
    <r>
      <rPr>
        <b/>
        <sz val="11"/>
        <color theme="1"/>
        <rFont val="Calibri"/>
        <family val="2"/>
        <charset val="204"/>
        <scheme val="minor"/>
      </rPr>
      <t>Г</t>
    </r>
    <r>
      <rPr>
        <sz val="11"/>
        <color theme="1"/>
        <rFont val="Calibri"/>
        <family val="2"/>
        <charset val="204"/>
        <scheme val="minor"/>
      </rPr>
      <t>ригорий</t>
    </r>
  </si>
  <si>
    <r>
      <rPr>
        <b/>
        <sz val="11"/>
        <color theme="1"/>
        <rFont val="Calibri"/>
        <family val="2"/>
        <charset val="204"/>
        <scheme val="minor"/>
      </rPr>
      <t>Х</t>
    </r>
    <r>
      <rPr>
        <sz val="11"/>
        <color theme="1"/>
        <rFont val="Calibri"/>
        <family val="2"/>
        <charset val="204"/>
        <scheme val="minor"/>
      </rPr>
      <t>аритон</t>
    </r>
  </si>
  <si>
    <r>
      <rPr>
        <b/>
        <sz val="11"/>
        <color theme="1"/>
        <rFont val="Calibri"/>
        <family val="2"/>
        <charset val="204"/>
        <scheme val="minor"/>
      </rPr>
      <t>И</t>
    </r>
    <r>
      <rPr>
        <sz val="11"/>
        <color theme="1"/>
        <rFont val="Calibri"/>
        <family val="2"/>
        <charset val="204"/>
        <scheme val="minor"/>
      </rPr>
      <t>ван</t>
    </r>
  </si>
  <si>
    <r>
      <rPr>
        <b/>
        <sz val="11"/>
        <color theme="1"/>
        <rFont val="Calibri"/>
        <family val="2"/>
        <charset val="204"/>
        <scheme val="minor"/>
      </rPr>
      <t>И</t>
    </r>
    <r>
      <rPr>
        <sz val="11"/>
        <color theme="1"/>
        <rFont val="Calibri"/>
        <family val="2"/>
        <charset val="204"/>
        <scheme val="minor"/>
      </rPr>
      <t>ван краткий</t>
    </r>
  </si>
  <si>
    <r>
      <rPr>
        <b/>
        <sz val="11"/>
        <color theme="1"/>
        <rFont val="Calibri"/>
        <family val="2"/>
        <charset val="204"/>
        <scheme val="minor"/>
      </rPr>
      <t>К</t>
    </r>
    <r>
      <rPr>
        <sz val="11"/>
        <color theme="1"/>
        <rFont val="Calibri"/>
        <family val="2"/>
        <charset val="204"/>
        <scheme val="minor"/>
      </rPr>
      <t>онстантин</t>
    </r>
  </si>
  <si>
    <r>
      <rPr>
        <b/>
        <sz val="11"/>
        <color theme="1"/>
        <rFont val="Calibri"/>
        <family val="2"/>
        <charset val="204"/>
        <scheme val="minor"/>
      </rPr>
      <t>Л</t>
    </r>
    <r>
      <rPr>
        <sz val="11"/>
        <color theme="1"/>
        <rFont val="Calibri"/>
        <family val="2"/>
        <charset val="204"/>
        <scheme val="minor"/>
      </rPr>
      <t>еонид</t>
    </r>
  </si>
  <si>
    <r>
      <rPr>
        <b/>
        <sz val="11"/>
        <color theme="1"/>
        <rFont val="Calibri"/>
        <family val="2"/>
        <charset val="204"/>
        <scheme val="minor"/>
      </rPr>
      <t>М</t>
    </r>
    <r>
      <rPr>
        <sz val="11"/>
        <color theme="1"/>
        <rFont val="Calibri"/>
        <family val="2"/>
        <charset val="204"/>
        <scheme val="minor"/>
      </rPr>
      <t>ихаил</t>
    </r>
  </si>
  <si>
    <r>
      <rPr>
        <b/>
        <sz val="11"/>
        <color theme="1"/>
        <rFont val="Calibri"/>
        <family val="2"/>
        <charset val="204"/>
        <scheme val="minor"/>
      </rPr>
      <t>Н</t>
    </r>
    <r>
      <rPr>
        <sz val="11"/>
        <color theme="1"/>
        <rFont val="Calibri"/>
        <family val="2"/>
        <charset val="204"/>
        <scheme val="minor"/>
      </rPr>
      <t>иколай</t>
    </r>
  </si>
  <si>
    <r>
      <rPr>
        <b/>
        <sz val="11"/>
        <color theme="1"/>
        <rFont val="Calibri"/>
        <family val="2"/>
        <charset val="204"/>
        <scheme val="minor"/>
      </rPr>
      <t>О</t>
    </r>
    <r>
      <rPr>
        <sz val="11"/>
        <color theme="1"/>
        <rFont val="Calibri"/>
        <family val="2"/>
        <charset val="204"/>
        <scheme val="minor"/>
      </rPr>
      <t>льга</t>
    </r>
  </si>
  <si>
    <r>
      <rPr>
        <b/>
        <sz val="11"/>
        <color theme="1"/>
        <rFont val="Calibri"/>
        <family val="2"/>
        <charset val="204"/>
        <scheme val="minor"/>
      </rPr>
      <t>П</t>
    </r>
    <r>
      <rPr>
        <sz val="11"/>
        <color theme="1"/>
        <rFont val="Calibri"/>
        <family val="2"/>
        <charset val="204"/>
        <scheme val="minor"/>
      </rPr>
      <t>авел</t>
    </r>
  </si>
  <si>
    <r>
      <rPr>
        <b/>
        <sz val="11"/>
        <color theme="1"/>
        <rFont val="Calibri"/>
        <family val="2"/>
        <charset val="204"/>
        <scheme val="minor"/>
      </rPr>
      <t>щ</t>
    </r>
    <r>
      <rPr>
        <sz val="11"/>
        <color theme="1"/>
        <rFont val="Calibri"/>
        <family val="2"/>
        <charset val="204"/>
        <scheme val="minor"/>
      </rPr>
      <t>ука</t>
    </r>
  </si>
  <si>
    <r>
      <rPr>
        <b/>
        <sz val="11"/>
        <color theme="1"/>
        <rFont val="Calibri"/>
        <family val="2"/>
        <charset val="204"/>
        <scheme val="minor"/>
      </rPr>
      <t>Р</t>
    </r>
    <r>
      <rPr>
        <sz val="11"/>
        <color theme="1"/>
        <rFont val="Calibri"/>
        <family val="2"/>
        <charset val="204"/>
        <scheme val="minor"/>
      </rPr>
      <t>оман</t>
    </r>
  </si>
  <si>
    <r>
      <rPr>
        <b/>
        <sz val="11"/>
        <color theme="1"/>
        <rFont val="Calibri"/>
        <family val="2"/>
        <charset val="204"/>
        <scheme val="minor"/>
      </rPr>
      <t>С</t>
    </r>
    <r>
      <rPr>
        <sz val="11"/>
        <color theme="1"/>
        <rFont val="Calibri"/>
        <family val="2"/>
        <charset val="204"/>
        <scheme val="minor"/>
      </rPr>
      <t>емен</t>
    </r>
  </si>
  <si>
    <r>
      <rPr>
        <b/>
        <sz val="11"/>
        <color theme="1"/>
        <rFont val="Calibri"/>
        <family val="2"/>
        <charset val="204"/>
        <scheme val="minor"/>
      </rPr>
      <t>Т</t>
    </r>
    <r>
      <rPr>
        <sz val="11"/>
        <color theme="1"/>
        <rFont val="Calibri"/>
        <family val="2"/>
        <charset val="204"/>
        <scheme val="minor"/>
      </rPr>
      <t>атьяна</t>
    </r>
  </si>
  <si>
    <r>
      <rPr>
        <b/>
        <sz val="11"/>
        <color theme="1"/>
        <rFont val="Calibri"/>
        <family val="2"/>
        <charset val="204"/>
        <scheme val="minor"/>
      </rPr>
      <t>У</t>
    </r>
    <r>
      <rPr>
        <sz val="11"/>
        <color theme="1"/>
        <rFont val="Calibri"/>
        <family val="2"/>
        <charset val="204"/>
        <scheme val="minor"/>
      </rPr>
      <t>льяна</t>
    </r>
  </si>
  <si>
    <r>
      <rPr>
        <b/>
        <sz val="11"/>
        <color theme="1"/>
        <rFont val="Calibri"/>
        <family val="2"/>
        <charset val="204"/>
        <scheme val="minor"/>
      </rPr>
      <t>Ж</t>
    </r>
    <r>
      <rPr>
        <sz val="11"/>
        <color theme="1"/>
        <rFont val="Calibri"/>
        <family val="2"/>
        <charset val="204"/>
        <scheme val="minor"/>
      </rPr>
      <t>еня</t>
    </r>
  </si>
  <si>
    <r>
      <rPr>
        <b/>
        <sz val="11"/>
        <color theme="1"/>
        <rFont val="Calibri"/>
        <family val="2"/>
        <charset val="204"/>
        <scheme val="minor"/>
      </rPr>
      <t>В</t>
    </r>
    <r>
      <rPr>
        <sz val="11"/>
        <color theme="1"/>
        <rFont val="Calibri"/>
        <family val="2"/>
        <charset val="204"/>
        <scheme val="minor"/>
      </rPr>
      <t>асилий</t>
    </r>
  </si>
  <si>
    <r>
      <rPr>
        <b/>
        <sz val="11"/>
        <color theme="1"/>
        <rFont val="Calibri"/>
        <family val="2"/>
        <charset val="204"/>
        <scheme val="minor"/>
      </rPr>
      <t>м</t>
    </r>
    <r>
      <rPr>
        <sz val="11"/>
        <color theme="1"/>
        <rFont val="Calibri"/>
        <family val="2"/>
        <charset val="204"/>
        <scheme val="minor"/>
      </rPr>
      <t>ягкий знак</t>
    </r>
  </si>
  <si>
    <r>
      <rPr>
        <b/>
        <sz val="11"/>
        <color theme="1"/>
        <rFont val="Calibri"/>
        <family val="2"/>
        <charset val="204"/>
        <scheme val="minor"/>
      </rPr>
      <t>е</t>
    </r>
    <r>
      <rPr>
        <sz val="11"/>
        <color theme="1"/>
        <rFont val="Calibri"/>
        <family val="2"/>
        <charset val="204"/>
        <scheme val="minor"/>
      </rPr>
      <t>ры</t>
    </r>
  </si>
  <si>
    <r>
      <rPr>
        <b/>
        <sz val="11"/>
        <color theme="1"/>
        <rFont val="Calibri"/>
        <family val="2"/>
        <charset val="204"/>
        <scheme val="minor"/>
      </rPr>
      <t>З</t>
    </r>
    <r>
      <rPr>
        <sz val="11"/>
        <color theme="1"/>
        <rFont val="Calibri"/>
        <family val="2"/>
        <charset val="204"/>
        <scheme val="minor"/>
      </rPr>
      <t>инаида</t>
    </r>
  </si>
  <si>
    <t xml:space="preserve">Я: </t>
  </si>
  <si>
    <t xml:space="preserve">Внимание всем участникам соревнования! </t>
  </si>
  <si>
    <t xml:space="preserve">Здесь </t>
  </si>
  <si>
    <t>Всем привет!</t>
  </si>
  <si>
    <t>Я:</t>
  </si>
  <si>
    <t>Записал! Для Вас 5900_(номер сеанса приема),</t>
  </si>
  <si>
    <t>мой локатор,</t>
  </si>
  <si>
    <t>время (пример 10:20 часов). Как принял? Прием!</t>
  </si>
  <si>
    <t>Взаимно, с Новым годом, семь три!</t>
  </si>
  <si>
    <t xml:space="preserve">Здесь Радио </t>
  </si>
  <si>
    <t>Вам 5900_(номер сеанса связи передачи)</t>
  </si>
  <si>
    <t xml:space="preserve">мой локатор, </t>
  </si>
  <si>
    <t>Принял Вас хорошо, спасибо за связь, с Новым годом, удачи! Семь три.</t>
  </si>
  <si>
    <t>Частота: 145,425 - 145, 575 МГц, шаг 25кГц или 12.5 кГц (145,500 МГц  - вызываемая частота, лучше связь не проводить)</t>
  </si>
  <si>
    <t>(анг. алфавит)</t>
  </si>
  <si>
    <t>ub8fabb</t>
  </si>
  <si>
    <t>lo87cx</t>
  </si>
  <si>
    <t>Аппаратный журнал УКВ-соревнования "Уральское время"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</si>
</sst>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8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sz val="11"/>
      <color rgb="FFC00000"/>
      <name val="Calibri"/>
      <family val="2"/>
      <charset val="204"/>
      <scheme val="minor"/>
    </font>
    <font>
      <sz val="11"/>
      <color rgb="FF0000FF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3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Fill="1"/>
    <xf numFmtId="0" fontId="4" fillId="0" borderId="0" xfId="0" applyFont="1"/>
    <xf numFmtId="1" fontId="0" fillId="0" borderId="1" xfId="0" applyNumberFormat="1" applyBorder="1" applyAlignment="1">
      <alignment horizontal="center" vertical="center"/>
    </xf>
    <xf numFmtId="2" fontId="4" fillId="0" borderId="0" xfId="0" applyNumberFormat="1" applyFont="1"/>
    <xf numFmtId="0" fontId="2" fillId="0" borderId="1" xfId="0" applyFont="1" applyBorder="1"/>
    <xf numFmtId="0" fontId="5" fillId="0" borderId="0" xfId="0" applyFont="1"/>
    <xf numFmtId="0" fontId="1" fillId="0" borderId="0" xfId="0" applyFont="1"/>
    <xf numFmtId="0" fontId="6" fillId="0" borderId="0" xfId="0" applyFont="1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3" fillId="0" borderId="0" xfId="0" applyFont="1" applyFill="1" applyBorder="1" applyAlignment="1">
      <alignment horizontal="center"/>
    </xf>
    <xf numFmtId="0" fontId="6" fillId="0" borderId="5" xfId="0" applyFont="1" applyBorder="1"/>
    <xf numFmtId="0" fontId="6" fillId="0" borderId="6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6" fillId="0" borderId="11" xfId="0" applyFont="1" applyBorder="1"/>
    <xf numFmtId="0" fontId="0" fillId="0" borderId="11" xfId="0" applyBorder="1"/>
    <xf numFmtId="0" fontId="0" fillId="0" borderId="12" xfId="0" applyBorder="1"/>
    <xf numFmtId="0" fontId="6" fillId="0" borderId="7" xfId="0" applyFont="1" applyBorder="1"/>
    <xf numFmtId="0" fontId="6" fillId="0" borderId="0" xfId="0" applyFont="1" applyBorder="1"/>
    <xf numFmtId="0" fontId="7" fillId="0" borderId="0" xfId="0" applyFont="1" applyBorder="1"/>
    <xf numFmtId="0" fontId="6" fillId="0" borderId="2" xfId="0" applyFont="1" applyBorder="1"/>
    <xf numFmtId="0" fontId="6" fillId="0" borderId="4" xfId="0" applyFont="1" applyBorder="1"/>
    <xf numFmtId="0" fontId="6" fillId="0" borderId="3" xfId="0" applyFont="1" applyBorder="1"/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6" fillId="0" borderId="8" xfId="0" applyFont="1" applyBorder="1"/>
    <xf numFmtId="0" fontId="6" fillId="0" borderId="8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6" fillId="0" borderId="10" xfId="0" applyFont="1" applyBorder="1"/>
    <xf numFmtId="0" fontId="0" fillId="3" borderId="1" xfId="0" applyFill="1" applyBorder="1"/>
    <xf numFmtId="0" fontId="0" fillId="4" borderId="1" xfId="0" applyFill="1" applyBorder="1"/>
    <xf numFmtId="0" fontId="8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2"/>
  <sheetViews>
    <sheetView tabSelected="1" workbookViewId="0">
      <selection activeCell="N21" sqref="N21"/>
    </sheetView>
  </sheetViews>
  <sheetFormatPr defaultRowHeight="15" x14ac:dyDescent="0.25"/>
  <cols>
    <col min="1" max="1" width="6.42578125" customWidth="1"/>
    <col min="2" max="2" width="18.7109375" customWidth="1"/>
    <col min="3" max="3" width="15.85546875" customWidth="1"/>
    <col min="4" max="4" width="14.140625" bestFit="1" customWidth="1"/>
    <col min="5" max="5" width="13.28515625" customWidth="1"/>
    <col min="6" max="6" width="12.85546875" bestFit="1" customWidth="1"/>
    <col min="7" max="7" width="6.5703125" customWidth="1"/>
    <col min="8" max="8" width="15.7109375" customWidth="1"/>
    <col min="9" max="9" width="19.7109375" customWidth="1"/>
    <col min="10" max="10" width="15.28515625" customWidth="1"/>
    <col min="11" max="11" width="10.5703125" customWidth="1"/>
    <col min="12" max="14" width="13" customWidth="1"/>
    <col min="15" max="15" width="3.140625" hidden="1" customWidth="1"/>
    <col min="16" max="16" width="2.85546875" hidden="1" customWidth="1"/>
    <col min="17" max="17" width="4.5703125" hidden="1" customWidth="1"/>
    <col min="18" max="18" width="2.140625" hidden="1" customWidth="1"/>
    <col min="19" max="19" width="3.42578125" hidden="1" customWidth="1"/>
    <col min="20" max="20" width="3.7109375" hidden="1" customWidth="1"/>
    <col min="21" max="21" width="2.5703125" hidden="1" customWidth="1"/>
    <col min="22" max="29" width="9.140625" hidden="1" customWidth="1"/>
  </cols>
  <sheetData>
    <row r="1" spans="1:14" ht="18.75" x14ac:dyDescent="0.3">
      <c r="A1" s="50" t="s">
        <v>204</v>
      </c>
    </row>
    <row r="2" spans="1:14" x14ac:dyDescent="0.25">
      <c r="A2" t="s">
        <v>200</v>
      </c>
    </row>
    <row r="4" spans="1:14" ht="23.25" x14ac:dyDescent="0.35">
      <c r="B4" s="38" t="s">
        <v>4</v>
      </c>
      <c r="C4" s="39"/>
      <c r="D4" s="39"/>
      <c r="E4" s="39"/>
      <c r="F4" s="39"/>
      <c r="H4" s="2" t="s">
        <v>6</v>
      </c>
      <c r="I4" s="2"/>
      <c r="J4" s="2"/>
      <c r="K4" s="2"/>
      <c r="L4" s="2"/>
      <c r="M4" s="19"/>
      <c r="N4" s="19"/>
    </row>
    <row r="5" spans="1:14" x14ac:dyDescent="0.25">
      <c r="B5" s="3" t="s">
        <v>146</v>
      </c>
      <c r="C5" s="3" t="s">
        <v>1</v>
      </c>
      <c r="D5" s="3" t="s">
        <v>2</v>
      </c>
      <c r="E5" s="3" t="s">
        <v>3</v>
      </c>
      <c r="F5" s="3" t="s">
        <v>5</v>
      </c>
      <c r="H5" s="3" t="s">
        <v>146</v>
      </c>
      <c r="I5" s="3" t="s">
        <v>1</v>
      </c>
      <c r="J5" s="3" t="s">
        <v>2</v>
      </c>
      <c r="K5" s="3" t="s">
        <v>3</v>
      </c>
      <c r="L5" s="3" t="s">
        <v>5</v>
      </c>
      <c r="M5" s="17"/>
      <c r="N5" s="17"/>
    </row>
    <row r="6" spans="1:14" x14ac:dyDescent="0.25">
      <c r="A6" s="40">
        <v>1</v>
      </c>
      <c r="B6" s="3">
        <v>59001</v>
      </c>
      <c r="C6" s="3"/>
      <c r="D6" s="3"/>
      <c r="E6" s="3"/>
      <c r="F6" s="3"/>
      <c r="H6" s="3">
        <v>59001</v>
      </c>
      <c r="I6" s="3" t="str">
        <f>$C$18</f>
        <v>ub8fabb</v>
      </c>
      <c r="J6" s="3" t="str">
        <f>$C$19</f>
        <v>lo87cx</v>
      </c>
      <c r="K6" s="3"/>
      <c r="L6" s="3"/>
      <c r="M6" s="17"/>
      <c r="N6" s="17"/>
    </row>
    <row r="7" spans="1:14" x14ac:dyDescent="0.25">
      <c r="A7" s="40">
        <v>2</v>
      </c>
      <c r="B7" s="3">
        <v>59002</v>
      </c>
      <c r="C7" s="3"/>
      <c r="D7" s="3"/>
      <c r="E7" s="3"/>
      <c r="F7" s="3"/>
      <c r="H7" s="3">
        <v>59002</v>
      </c>
      <c r="I7" s="3" t="str">
        <f t="shared" ref="I7:I15" si="0">$C$18</f>
        <v>ub8fabb</v>
      </c>
      <c r="J7" s="3" t="str">
        <f t="shared" ref="J7:J15" si="1">$C$19</f>
        <v>lo87cx</v>
      </c>
      <c r="K7" s="3"/>
      <c r="L7" s="3"/>
      <c r="M7" s="17"/>
      <c r="N7" s="17"/>
    </row>
    <row r="8" spans="1:14" x14ac:dyDescent="0.25">
      <c r="A8" s="40">
        <v>3</v>
      </c>
      <c r="B8" s="3">
        <v>59003</v>
      </c>
      <c r="C8" s="3"/>
      <c r="D8" s="3"/>
      <c r="E8" s="3"/>
      <c r="F8" s="3"/>
      <c r="H8" s="3">
        <v>59003</v>
      </c>
      <c r="I8" s="3" t="str">
        <f t="shared" si="0"/>
        <v>ub8fabb</v>
      </c>
      <c r="J8" s="3" t="str">
        <f t="shared" si="1"/>
        <v>lo87cx</v>
      </c>
      <c r="K8" s="3"/>
      <c r="L8" s="3"/>
      <c r="M8" s="17"/>
      <c r="N8" s="17"/>
    </row>
    <row r="9" spans="1:14" x14ac:dyDescent="0.25">
      <c r="A9" s="40">
        <v>4</v>
      </c>
      <c r="B9" s="3">
        <v>59004</v>
      </c>
      <c r="C9" s="3"/>
      <c r="D9" s="3"/>
      <c r="E9" s="3"/>
      <c r="F9" s="3"/>
      <c r="H9" s="3">
        <v>59004</v>
      </c>
      <c r="I9" s="3" t="str">
        <f t="shared" si="0"/>
        <v>ub8fabb</v>
      </c>
      <c r="J9" s="3" t="str">
        <f t="shared" si="1"/>
        <v>lo87cx</v>
      </c>
      <c r="K9" s="3"/>
      <c r="L9" s="3"/>
      <c r="M9" s="17"/>
      <c r="N9" s="17"/>
    </row>
    <row r="10" spans="1:14" x14ac:dyDescent="0.25">
      <c r="A10" s="40">
        <v>5</v>
      </c>
      <c r="B10" s="3">
        <v>59005</v>
      </c>
      <c r="C10" s="3"/>
      <c r="D10" s="3"/>
      <c r="E10" s="3"/>
      <c r="F10" s="3"/>
      <c r="H10" s="3">
        <v>59005</v>
      </c>
      <c r="I10" s="3" t="str">
        <f t="shared" si="0"/>
        <v>ub8fabb</v>
      </c>
      <c r="J10" s="3" t="str">
        <f t="shared" si="1"/>
        <v>lo87cx</v>
      </c>
      <c r="K10" s="3"/>
      <c r="L10" s="3"/>
      <c r="M10" s="17"/>
      <c r="N10" s="17"/>
    </row>
    <row r="11" spans="1:14" x14ac:dyDescent="0.25">
      <c r="A11" s="40">
        <v>6</v>
      </c>
      <c r="B11" s="3">
        <v>59006</v>
      </c>
      <c r="C11" s="1"/>
      <c r="D11" s="1"/>
      <c r="E11" s="1"/>
      <c r="F11" s="1"/>
      <c r="H11" s="3">
        <v>59006</v>
      </c>
      <c r="I11" s="3" t="str">
        <f t="shared" si="0"/>
        <v>ub8fabb</v>
      </c>
      <c r="J11" s="3" t="str">
        <f t="shared" si="1"/>
        <v>lo87cx</v>
      </c>
      <c r="K11" s="3"/>
      <c r="L11" s="3"/>
      <c r="M11" s="17"/>
      <c r="N11" s="17"/>
    </row>
    <row r="12" spans="1:14" x14ac:dyDescent="0.25">
      <c r="A12" s="40">
        <v>7</v>
      </c>
      <c r="B12" s="3">
        <v>59007</v>
      </c>
      <c r="C12" s="1"/>
      <c r="D12" s="1"/>
      <c r="E12" s="1"/>
      <c r="F12" s="1"/>
      <c r="H12" s="3">
        <v>59007</v>
      </c>
      <c r="I12" s="3" t="str">
        <f t="shared" si="0"/>
        <v>ub8fabb</v>
      </c>
      <c r="J12" s="3" t="str">
        <f t="shared" si="1"/>
        <v>lo87cx</v>
      </c>
      <c r="K12" s="3"/>
      <c r="L12" s="3"/>
      <c r="M12" s="17"/>
      <c r="N12" s="17"/>
    </row>
    <row r="13" spans="1:14" x14ac:dyDescent="0.25">
      <c r="A13" s="40">
        <v>8</v>
      </c>
      <c r="B13" s="3">
        <v>59008</v>
      </c>
      <c r="C13" s="1"/>
      <c r="D13" s="1"/>
      <c r="E13" s="1"/>
      <c r="F13" s="1"/>
      <c r="H13" s="3">
        <v>59008</v>
      </c>
      <c r="I13" s="3" t="str">
        <f t="shared" si="0"/>
        <v>ub8fabb</v>
      </c>
      <c r="J13" s="3" t="str">
        <f t="shared" si="1"/>
        <v>lo87cx</v>
      </c>
      <c r="K13" s="3"/>
      <c r="L13" s="3"/>
      <c r="M13" s="17"/>
      <c r="N13" s="17"/>
    </row>
    <row r="14" spans="1:14" x14ac:dyDescent="0.25">
      <c r="A14" s="40">
        <v>9</v>
      </c>
      <c r="B14" s="3">
        <v>59009</v>
      </c>
      <c r="C14" s="1"/>
      <c r="D14" s="1"/>
      <c r="E14" s="1"/>
      <c r="F14" s="1"/>
      <c r="H14" s="3">
        <v>59009</v>
      </c>
      <c r="I14" s="3" t="str">
        <f t="shared" si="0"/>
        <v>ub8fabb</v>
      </c>
      <c r="J14" s="3" t="str">
        <f t="shared" si="1"/>
        <v>lo87cx</v>
      </c>
      <c r="K14" s="3"/>
      <c r="L14" s="3"/>
      <c r="M14" s="17"/>
      <c r="N14" s="17"/>
    </row>
    <row r="15" spans="1:14" x14ac:dyDescent="0.25">
      <c r="A15" s="40">
        <v>10</v>
      </c>
      <c r="B15" s="3">
        <v>59010</v>
      </c>
      <c r="C15" s="1"/>
      <c r="D15" s="1"/>
      <c r="E15" s="1"/>
      <c r="F15" s="1"/>
      <c r="H15" s="3">
        <v>59010</v>
      </c>
      <c r="I15" s="3" t="str">
        <f t="shared" si="0"/>
        <v>ub8fabb</v>
      </c>
      <c r="J15" s="3" t="str">
        <f t="shared" si="1"/>
        <v>lo87cx</v>
      </c>
      <c r="K15" s="3"/>
      <c r="L15" s="3"/>
      <c r="M15" s="17"/>
      <c r="N15" s="17"/>
    </row>
    <row r="16" spans="1:14" x14ac:dyDescent="0.25">
      <c r="A16" s="40" t="s">
        <v>0</v>
      </c>
      <c r="B16" s="3" t="s">
        <v>0</v>
      </c>
      <c r="C16" s="3"/>
      <c r="D16" s="3"/>
      <c r="E16" s="3"/>
      <c r="F16" s="3"/>
      <c r="H16" s="3" t="s">
        <v>0</v>
      </c>
      <c r="I16" s="3"/>
      <c r="J16" s="3"/>
      <c r="K16" s="3"/>
      <c r="L16" s="3"/>
      <c r="M16" s="17"/>
      <c r="N16" s="17"/>
    </row>
    <row r="18" spans="1:29" x14ac:dyDescent="0.25">
      <c r="A18" t="s">
        <v>159</v>
      </c>
      <c r="B18" s="9"/>
      <c r="C18" s="48" t="s">
        <v>202</v>
      </c>
      <c r="D18" s="15" t="s">
        <v>201</v>
      </c>
      <c r="E18" s="14" t="str">
        <f>"("&amp;W18&amp;" "&amp;X18&amp;" "&amp;Y18&amp;" "&amp;Z18&amp;" "&amp;AA18&amp;" "&amp;AB18&amp;" "&amp;AC18&amp;")"</f>
        <v>(Ульяна Борис Восемь Федор Анна Борис Борис)</v>
      </c>
      <c r="F18" s="14"/>
      <c r="O18" t="str">
        <f>MID(C18,1,1)</f>
        <v>u</v>
      </c>
      <c r="P18" s="10" t="str">
        <f>MID(C18,2,1)</f>
        <v>b</v>
      </c>
      <c r="Q18" s="12">
        <f>MID(C18,3,1)*1</f>
        <v>8</v>
      </c>
      <c r="R18" s="10" t="str">
        <f>MID(C18,4,1)</f>
        <v>f</v>
      </c>
      <c r="S18" s="10" t="str">
        <f>MID(C18,5,1)</f>
        <v>a</v>
      </c>
      <c r="T18" s="10" t="str">
        <f>MID(C18,6,1)</f>
        <v>b</v>
      </c>
      <c r="U18" s="10" t="str">
        <f>MID(C18,7,1)</f>
        <v>b</v>
      </c>
      <c r="W18" t="str">
        <f>VLOOKUP(O18,Фон_алфавит!$A$3:$D$38,4,)</f>
        <v>Ульяна</v>
      </c>
      <c r="X18" t="str">
        <f>VLOOKUP(P18,Фон_алфавит!$A$3:$D$38,4,)</f>
        <v>Борис</v>
      </c>
      <c r="Y18" t="str">
        <f>VLOOKUP(Q18,Фон_алфавит!$A$3:$D$38,4,)</f>
        <v>Восемь</v>
      </c>
      <c r="Z18" t="str">
        <f>VLOOKUP(R18,Фон_алфавит!$A$3:$D$38,4,)</f>
        <v>Федор</v>
      </c>
      <c r="AA18" t="str">
        <f>VLOOKUP(S18,Фон_алфавит!$A$3:$D$38,4,)</f>
        <v>Анна</v>
      </c>
      <c r="AB18" t="str">
        <f>VLOOKUP(T18,Фон_алфавит!$A$3:$D$38,4,)</f>
        <v>Борис</v>
      </c>
      <c r="AC18" t="str">
        <f>VLOOKUP(U18,Фон_алфавит!$A$3:$D$38,4,)</f>
        <v>Борис</v>
      </c>
    </row>
    <row r="19" spans="1:29" x14ac:dyDescent="0.25">
      <c r="A19" t="s">
        <v>160</v>
      </c>
      <c r="C19" s="49" t="s">
        <v>203</v>
      </c>
      <c r="D19" s="15" t="s">
        <v>201</v>
      </c>
      <c r="E19" s="14" t="str">
        <f>"("&amp;W19&amp;" "&amp;X19&amp;" "&amp;Y19&amp;" "&amp;Z19&amp;" "&amp;AA19&amp;" "&amp;AB19&amp;" "&amp;AC19&amp;")"</f>
        <v>(Леонид Ольга Восемь Семь цапля мягкий знак )</v>
      </c>
      <c r="F19" s="14"/>
      <c r="O19" t="str">
        <f>MID(C19,1,1)</f>
        <v>l</v>
      </c>
      <c r="P19" s="10" t="str">
        <f>MID(C19,2,1)</f>
        <v>o</v>
      </c>
      <c r="Q19" s="12">
        <f>MID(C19,3,1)*1</f>
        <v>8</v>
      </c>
      <c r="R19" s="10">
        <f>MID(C19,4,1)*1</f>
        <v>7</v>
      </c>
      <c r="S19" s="10" t="str">
        <f>MID(C19,5,1)</f>
        <v>c</v>
      </c>
      <c r="T19" s="10" t="str">
        <f>MID(C19,6,1)</f>
        <v>x</v>
      </c>
      <c r="U19" s="10"/>
      <c r="W19" t="str">
        <f>VLOOKUP(O19,Фон_алфавит!$A$3:$D$38,4,)</f>
        <v>Леонид</v>
      </c>
      <c r="X19" t="str">
        <f>VLOOKUP(P19,Фон_алфавит!$A$3:$D$38,4,)</f>
        <v>Ольга</v>
      </c>
      <c r="Y19" t="str">
        <f>VLOOKUP(Q19,Фон_алфавит!$A$3:$D$38,4,)</f>
        <v>Восемь</v>
      </c>
      <c r="Z19" t="str">
        <f>VLOOKUP(R19,Фон_алфавит!$A$3:$D$38,4,)</f>
        <v>Семь</v>
      </c>
      <c r="AA19" t="str">
        <f>VLOOKUP(S19,Фон_алфавит!$A$3:$D$38,4,)</f>
        <v>цапля</v>
      </c>
      <c r="AB19" t="str">
        <f>VLOOKUP(T19,Фон_алфавит!$A$3:$D$38,4,)</f>
        <v>мягкий знак</v>
      </c>
    </row>
    <row r="21" spans="1:29" x14ac:dyDescent="0.25">
      <c r="A21" s="20" t="s">
        <v>187</v>
      </c>
      <c r="B21" s="21" t="s">
        <v>188</v>
      </c>
      <c r="C21" s="21"/>
      <c r="D21" s="21"/>
      <c r="E21" s="22"/>
      <c r="F21" s="23"/>
      <c r="H21" s="16"/>
      <c r="I21" s="16"/>
      <c r="J21" s="16"/>
      <c r="L21" s="16"/>
      <c r="M21" s="16"/>
      <c r="N21" s="16"/>
    </row>
    <row r="22" spans="1:29" x14ac:dyDescent="0.25">
      <c r="A22" s="24"/>
      <c r="B22" s="25" t="s">
        <v>189</v>
      </c>
      <c r="C22" s="26" t="str">
        <f>E18</f>
        <v>(Ульяна Борис Восемь Федор Анна Борис Борис)</v>
      </c>
      <c r="D22" s="18"/>
      <c r="E22" s="18"/>
      <c r="F22" s="27"/>
    </row>
    <row r="23" spans="1:29" x14ac:dyDescent="0.25">
      <c r="A23" s="28"/>
      <c r="B23" s="29" t="s">
        <v>190</v>
      </c>
      <c r="C23" s="30"/>
      <c r="D23" s="30"/>
      <c r="E23" s="30"/>
      <c r="F23" s="31"/>
    </row>
    <row r="24" spans="1:29" x14ac:dyDescent="0.25">
      <c r="H24" s="20" t="s">
        <v>196</v>
      </c>
      <c r="I24" s="41" t="str">
        <f>E18</f>
        <v>(Ульяна Борис Восемь Федор Анна Борис Борис)</v>
      </c>
      <c r="J24" s="41"/>
      <c r="K24" s="41"/>
      <c r="L24" s="42"/>
    </row>
    <row r="25" spans="1:29" x14ac:dyDescent="0.25">
      <c r="H25" s="43" t="s">
        <v>197</v>
      </c>
      <c r="I25" s="18"/>
      <c r="J25" s="18"/>
      <c r="K25" s="18"/>
      <c r="L25" s="27"/>
    </row>
    <row r="26" spans="1:29" x14ac:dyDescent="0.25">
      <c r="H26" s="44" t="s">
        <v>198</v>
      </c>
      <c r="I26" s="45" t="str">
        <f>E19</f>
        <v>(Леонид Ольга Восемь Семь цапля мягкий знак )</v>
      </c>
      <c r="J26" s="45"/>
      <c r="K26" s="45"/>
      <c r="L26" s="46"/>
    </row>
    <row r="27" spans="1:29" x14ac:dyDescent="0.25">
      <c r="H27" s="47" t="s">
        <v>194</v>
      </c>
      <c r="I27" s="30"/>
      <c r="J27" s="30"/>
      <c r="K27" s="30"/>
      <c r="L27" s="31"/>
    </row>
    <row r="28" spans="1:29" x14ac:dyDescent="0.25">
      <c r="A28" s="20" t="s">
        <v>191</v>
      </c>
      <c r="B28" s="21" t="s">
        <v>192</v>
      </c>
      <c r="C28" s="21"/>
      <c r="D28" s="21"/>
      <c r="E28" s="21"/>
      <c r="F28" s="32"/>
    </row>
    <row r="29" spans="1:29" x14ac:dyDescent="0.25">
      <c r="A29" s="24"/>
      <c r="B29" s="33" t="s">
        <v>193</v>
      </c>
      <c r="C29" s="34" t="str">
        <f>E19</f>
        <v>(Леонид Ольга Восемь Семь цапля мягкий знак )</v>
      </c>
      <c r="D29" s="18"/>
      <c r="E29" s="18"/>
      <c r="F29" s="27"/>
    </row>
    <row r="30" spans="1:29" x14ac:dyDescent="0.25">
      <c r="A30" s="28"/>
      <c r="B30" s="29" t="s">
        <v>194</v>
      </c>
      <c r="C30" s="29"/>
      <c r="D30" s="29"/>
      <c r="E30" s="30"/>
      <c r="F30" s="31"/>
    </row>
    <row r="31" spans="1:29" x14ac:dyDescent="0.25">
      <c r="A31" s="18"/>
      <c r="H31" s="1" t="s">
        <v>199</v>
      </c>
      <c r="I31" s="1"/>
      <c r="J31" s="1"/>
      <c r="K31" s="1"/>
      <c r="L31" s="1"/>
    </row>
    <row r="32" spans="1:29" x14ac:dyDescent="0.25">
      <c r="A32" s="35" t="s">
        <v>191</v>
      </c>
      <c r="B32" s="36" t="s">
        <v>195</v>
      </c>
      <c r="C32" s="36"/>
      <c r="D32" s="36"/>
      <c r="E32" s="36"/>
      <c r="F32" s="37"/>
    </row>
  </sheetData>
  <mergeCells count="4">
    <mergeCell ref="H4:L4"/>
    <mergeCell ref="B4:F4"/>
    <mergeCell ref="I24:L24"/>
    <mergeCell ref="I26:L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workbookViewId="0">
      <selection activeCell="O26" sqref="O26"/>
    </sheetView>
  </sheetViews>
  <sheetFormatPr defaultRowHeight="15" x14ac:dyDescent="0.25"/>
  <cols>
    <col min="1" max="1" width="5.85546875" customWidth="1"/>
    <col min="2" max="2" width="16.42578125" customWidth="1"/>
    <col min="3" max="3" width="6" customWidth="1"/>
    <col min="4" max="4" width="19.28515625" customWidth="1"/>
    <col min="5" max="5" width="20.5703125" bestFit="1" customWidth="1"/>
    <col min="7" max="7" width="6.140625" customWidth="1"/>
    <col min="8" max="8" width="18.7109375" customWidth="1"/>
    <col min="9" max="9" width="20.5703125" bestFit="1" customWidth="1"/>
  </cols>
  <sheetData>
    <row r="1" spans="1:12" x14ac:dyDescent="0.25">
      <c r="A1" t="s">
        <v>91</v>
      </c>
      <c r="C1" t="s">
        <v>7</v>
      </c>
      <c r="G1" t="s">
        <v>158</v>
      </c>
    </row>
    <row r="2" spans="1:12" s="6" customFormat="1" ht="15" customHeight="1" x14ac:dyDescent="0.25">
      <c r="A2" s="7" t="s">
        <v>8</v>
      </c>
      <c r="B2" s="7"/>
      <c r="C2" s="7" t="s">
        <v>8</v>
      </c>
      <c r="D2" s="7"/>
      <c r="E2" s="8" t="s">
        <v>41</v>
      </c>
      <c r="G2" s="4" t="s">
        <v>8</v>
      </c>
      <c r="H2" s="4"/>
      <c r="I2" s="5" t="s">
        <v>41</v>
      </c>
      <c r="K2" s="4" t="s">
        <v>157</v>
      </c>
      <c r="L2" s="4"/>
    </row>
    <row r="3" spans="1:12" x14ac:dyDescent="0.25">
      <c r="A3" s="3" t="s">
        <v>92</v>
      </c>
      <c r="B3" s="1" t="s">
        <v>117</v>
      </c>
      <c r="C3" s="3" t="s">
        <v>9</v>
      </c>
      <c r="D3" s="1" t="s">
        <v>161</v>
      </c>
      <c r="E3" s="1" t="s">
        <v>40</v>
      </c>
      <c r="G3" s="3" t="s">
        <v>9</v>
      </c>
      <c r="H3" s="1" t="s">
        <v>39</v>
      </c>
      <c r="I3" s="1" t="s">
        <v>40</v>
      </c>
      <c r="K3" s="3">
        <v>1</v>
      </c>
      <c r="L3" s="1" t="s">
        <v>147</v>
      </c>
    </row>
    <row r="4" spans="1:12" x14ac:dyDescent="0.25">
      <c r="A4" s="3" t="s">
        <v>145</v>
      </c>
      <c r="B4" s="1" t="s">
        <v>118</v>
      </c>
      <c r="C4" s="3" t="s">
        <v>143</v>
      </c>
      <c r="D4" s="1" t="s">
        <v>162</v>
      </c>
      <c r="E4" s="1" t="s">
        <v>43</v>
      </c>
      <c r="G4" s="3" t="s">
        <v>143</v>
      </c>
      <c r="H4" s="1" t="s">
        <v>42</v>
      </c>
      <c r="I4" s="1" t="s">
        <v>43</v>
      </c>
      <c r="K4" s="3">
        <v>2</v>
      </c>
      <c r="L4" s="1" t="s">
        <v>148</v>
      </c>
    </row>
    <row r="5" spans="1:12" x14ac:dyDescent="0.25">
      <c r="A5" s="3" t="s">
        <v>94</v>
      </c>
      <c r="B5" s="1" t="s">
        <v>119</v>
      </c>
      <c r="C5" s="3" t="s">
        <v>31</v>
      </c>
      <c r="D5" s="1" t="s">
        <v>163</v>
      </c>
      <c r="E5" s="1" t="s">
        <v>88</v>
      </c>
      <c r="G5" s="3" t="s">
        <v>10</v>
      </c>
      <c r="H5" s="1" t="s">
        <v>44</v>
      </c>
      <c r="I5" s="1"/>
      <c r="K5" s="3">
        <v>3</v>
      </c>
      <c r="L5" s="1" t="s">
        <v>149</v>
      </c>
    </row>
    <row r="6" spans="1:12" x14ac:dyDescent="0.25">
      <c r="A6" s="3" t="s">
        <v>93</v>
      </c>
      <c r="B6" s="1" t="s">
        <v>120</v>
      </c>
      <c r="C6" s="3" t="s">
        <v>12</v>
      </c>
      <c r="D6" s="1" t="s">
        <v>164</v>
      </c>
      <c r="E6" s="1" t="s">
        <v>78</v>
      </c>
      <c r="G6" s="3" t="s">
        <v>11</v>
      </c>
      <c r="H6" s="1" t="s">
        <v>45</v>
      </c>
      <c r="I6" s="1" t="s">
        <v>77</v>
      </c>
      <c r="K6" s="3">
        <v>4</v>
      </c>
      <c r="L6" s="1" t="s">
        <v>150</v>
      </c>
    </row>
    <row r="7" spans="1:12" x14ac:dyDescent="0.25">
      <c r="A7" s="3" t="s">
        <v>95</v>
      </c>
      <c r="B7" s="1" t="s">
        <v>121</v>
      </c>
      <c r="C7" s="3" t="s">
        <v>13</v>
      </c>
      <c r="D7" s="1" t="s">
        <v>165</v>
      </c>
      <c r="E7" s="1"/>
      <c r="G7" s="3" t="s">
        <v>12</v>
      </c>
      <c r="H7" s="1" t="s">
        <v>46</v>
      </c>
      <c r="I7" s="1" t="s">
        <v>78</v>
      </c>
      <c r="K7" s="3">
        <v>5</v>
      </c>
      <c r="L7" s="1" t="s">
        <v>151</v>
      </c>
    </row>
    <row r="8" spans="1:12" x14ac:dyDescent="0.25">
      <c r="A8" s="3" t="s">
        <v>96</v>
      </c>
      <c r="B8" s="1" t="s">
        <v>122</v>
      </c>
      <c r="C8" s="3" t="s">
        <v>29</v>
      </c>
      <c r="D8" s="1" t="s">
        <v>166</v>
      </c>
      <c r="E8" s="1"/>
      <c r="G8" s="3" t="s">
        <v>13</v>
      </c>
      <c r="H8" s="1" t="s">
        <v>47</v>
      </c>
      <c r="I8" s="1"/>
      <c r="K8" s="3">
        <v>6</v>
      </c>
      <c r="L8" s="1" t="s">
        <v>152</v>
      </c>
    </row>
    <row r="9" spans="1:12" x14ac:dyDescent="0.25">
      <c r="A9" s="3" t="s">
        <v>97</v>
      </c>
      <c r="B9" s="1" t="s">
        <v>123</v>
      </c>
      <c r="C9" s="3" t="s">
        <v>11</v>
      </c>
      <c r="D9" s="1" t="s">
        <v>167</v>
      </c>
      <c r="E9" s="1" t="s">
        <v>77</v>
      </c>
      <c r="G9" s="3" t="s">
        <v>14</v>
      </c>
      <c r="H9" s="1" t="s">
        <v>66</v>
      </c>
      <c r="I9" s="1"/>
      <c r="K9" s="3">
        <v>7</v>
      </c>
      <c r="L9" s="1" t="s">
        <v>153</v>
      </c>
    </row>
    <row r="10" spans="1:12" x14ac:dyDescent="0.25">
      <c r="A10" s="3" t="s">
        <v>98</v>
      </c>
      <c r="B10" s="1" t="s">
        <v>124</v>
      </c>
      <c r="C10" s="3" t="s">
        <v>30</v>
      </c>
      <c r="D10" s="1" t="s">
        <v>168</v>
      </c>
      <c r="E10" s="1"/>
      <c r="G10" s="3" t="s">
        <v>15</v>
      </c>
      <c r="H10" s="1" t="s">
        <v>48</v>
      </c>
      <c r="I10" s="1" t="s">
        <v>79</v>
      </c>
      <c r="K10" s="3">
        <v>8</v>
      </c>
      <c r="L10" s="1" t="s">
        <v>154</v>
      </c>
    </row>
    <row r="11" spans="1:12" x14ac:dyDescent="0.25">
      <c r="A11" s="3" t="s">
        <v>99</v>
      </c>
      <c r="B11" s="1" t="s">
        <v>125</v>
      </c>
      <c r="C11" s="3" t="s">
        <v>17</v>
      </c>
      <c r="D11" s="1" t="s">
        <v>169</v>
      </c>
      <c r="E11" s="1"/>
      <c r="G11" s="3" t="s">
        <v>16</v>
      </c>
      <c r="H11" s="1" t="s">
        <v>49</v>
      </c>
      <c r="I11" s="1" t="s">
        <v>80</v>
      </c>
      <c r="K11" s="3">
        <v>9</v>
      </c>
      <c r="L11" s="1" t="s">
        <v>155</v>
      </c>
    </row>
    <row r="12" spans="1:12" x14ac:dyDescent="0.25">
      <c r="A12" s="3" t="s">
        <v>100</v>
      </c>
      <c r="B12" s="1" t="s">
        <v>126</v>
      </c>
      <c r="C12" s="3" t="s">
        <v>18</v>
      </c>
      <c r="D12" s="1" t="s">
        <v>170</v>
      </c>
      <c r="E12" s="1" t="s">
        <v>81</v>
      </c>
      <c r="G12" s="3" t="s">
        <v>17</v>
      </c>
      <c r="H12" s="1" t="s">
        <v>50</v>
      </c>
      <c r="I12" s="1"/>
      <c r="K12" s="3">
        <v>0</v>
      </c>
      <c r="L12" s="1" t="s">
        <v>156</v>
      </c>
    </row>
    <row r="13" spans="1:12" x14ac:dyDescent="0.25">
      <c r="A13" s="3" t="s">
        <v>101</v>
      </c>
      <c r="B13" s="1" t="s">
        <v>127</v>
      </c>
      <c r="C13" s="3" t="s">
        <v>19</v>
      </c>
      <c r="D13" s="1" t="s">
        <v>171</v>
      </c>
      <c r="E13" s="1" t="s">
        <v>82</v>
      </c>
      <c r="G13" s="3" t="s">
        <v>18</v>
      </c>
      <c r="H13" s="1" t="s">
        <v>51</v>
      </c>
      <c r="I13" s="1" t="s">
        <v>81</v>
      </c>
    </row>
    <row r="14" spans="1:12" x14ac:dyDescent="0.25">
      <c r="A14" s="3" t="s">
        <v>102</v>
      </c>
      <c r="B14" s="1" t="s">
        <v>128</v>
      </c>
      <c r="C14" s="3" t="s">
        <v>20</v>
      </c>
      <c r="D14" s="1" t="s">
        <v>172</v>
      </c>
      <c r="E14" s="1" t="s">
        <v>83</v>
      </c>
      <c r="G14" s="3" t="s">
        <v>19</v>
      </c>
      <c r="H14" s="1" t="s">
        <v>52</v>
      </c>
      <c r="I14" s="1" t="s">
        <v>82</v>
      </c>
    </row>
    <row r="15" spans="1:12" x14ac:dyDescent="0.25">
      <c r="A15" s="3" t="s">
        <v>103</v>
      </c>
      <c r="B15" s="1" t="s">
        <v>129</v>
      </c>
      <c r="C15" s="3" t="s">
        <v>21</v>
      </c>
      <c r="D15" s="1" t="s">
        <v>173</v>
      </c>
      <c r="E15" s="1" t="s">
        <v>84</v>
      </c>
      <c r="G15" s="3" t="s">
        <v>20</v>
      </c>
      <c r="H15" s="1" t="s">
        <v>53</v>
      </c>
      <c r="I15" s="1" t="s">
        <v>83</v>
      </c>
    </row>
    <row r="16" spans="1:12" x14ac:dyDescent="0.25">
      <c r="A16" s="3" t="s">
        <v>104</v>
      </c>
      <c r="B16" s="1" t="s">
        <v>130</v>
      </c>
      <c r="C16" s="3" t="s">
        <v>22</v>
      </c>
      <c r="D16" s="1" t="s">
        <v>174</v>
      </c>
      <c r="E16" s="1"/>
      <c r="G16" s="3" t="s">
        <v>21</v>
      </c>
      <c r="H16" s="1" t="s">
        <v>54</v>
      </c>
      <c r="I16" s="1" t="s">
        <v>84</v>
      </c>
    </row>
    <row r="17" spans="1:9" x14ac:dyDescent="0.25">
      <c r="A17" s="3" t="s">
        <v>105</v>
      </c>
      <c r="B17" s="1" t="s">
        <v>131</v>
      </c>
      <c r="C17" s="3" t="s">
        <v>23</v>
      </c>
      <c r="D17" s="1" t="s">
        <v>175</v>
      </c>
      <c r="E17" s="1"/>
      <c r="G17" s="3" t="s">
        <v>22</v>
      </c>
      <c r="H17" s="1" t="s">
        <v>55</v>
      </c>
      <c r="I17" s="1"/>
    </row>
    <row r="18" spans="1:9" x14ac:dyDescent="0.25">
      <c r="A18" s="3" t="s">
        <v>106</v>
      </c>
      <c r="B18" s="1" t="s">
        <v>132</v>
      </c>
      <c r="C18" s="3" t="s">
        <v>24</v>
      </c>
      <c r="D18" s="1" t="s">
        <v>176</v>
      </c>
      <c r="E18" s="1"/>
      <c r="G18" s="3" t="s">
        <v>23</v>
      </c>
      <c r="H18" s="1" t="s">
        <v>56</v>
      </c>
      <c r="I18" s="1"/>
    </row>
    <row r="19" spans="1:9" x14ac:dyDescent="0.25">
      <c r="A19" s="3" t="s">
        <v>107</v>
      </c>
      <c r="B19" s="1" t="s">
        <v>133</v>
      </c>
      <c r="C19" s="3" t="s">
        <v>34</v>
      </c>
      <c r="D19" s="1" t="s">
        <v>177</v>
      </c>
      <c r="E19" s="1"/>
      <c r="G19" s="3" t="s">
        <v>24</v>
      </c>
      <c r="H19" s="1" t="s">
        <v>57</v>
      </c>
      <c r="I19" s="1"/>
    </row>
    <row r="20" spans="1:9" x14ac:dyDescent="0.25">
      <c r="A20" s="3" t="s">
        <v>108</v>
      </c>
      <c r="B20" s="1" t="s">
        <v>134</v>
      </c>
      <c r="C20" s="3" t="s">
        <v>25</v>
      </c>
      <c r="D20" s="1" t="s">
        <v>178</v>
      </c>
      <c r="E20" s="1" t="s">
        <v>85</v>
      </c>
      <c r="G20" s="3" t="s">
        <v>25</v>
      </c>
      <c r="H20" s="1" t="s">
        <v>58</v>
      </c>
      <c r="I20" s="1" t="s">
        <v>85</v>
      </c>
    </row>
    <row r="21" spans="1:9" x14ac:dyDescent="0.25">
      <c r="A21" s="3" t="s">
        <v>109</v>
      </c>
      <c r="B21" s="1" t="s">
        <v>135</v>
      </c>
      <c r="C21" s="3" t="s">
        <v>26</v>
      </c>
      <c r="D21" s="1" t="s">
        <v>179</v>
      </c>
      <c r="E21" s="1" t="s">
        <v>86</v>
      </c>
      <c r="G21" s="3" t="s">
        <v>26</v>
      </c>
      <c r="H21" s="1" t="s">
        <v>59</v>
      </c>
      <c r="I21" s="1" t="s">
        <v>86</v>
      </c>
    </row>
    <row r="22" spans="1:9" x14ac:dyDescent="0.25">
      <c r="A22" s="3" t="s">
        <v>110</v>
      </c>
      <c r="B22" s="1" t="s">
        <v>136</v>
      </c>
      <c r="C22" s="3" t="s">
        <v>27</v>
      </c>
      <c r="D22" s="1" t="s">
        <v>180</v>
      </c>
      <c r="E22" s="1" t="s">
        <v>87</v>
      </c>
      <c r="G22" s="3" t="s">
        <v>27</v>
      </c>
      <c r="H22" s="1" t="s">
        <v>60</v>
      </c>
      <c r="I22" s="1" t="s">
        <v>87</v>
      </c>
    </row>
    <row r="23" spans="1:9" x14ac:dyDescent="0.25">
      <c r="A23" s="3" t="s">
        <v>111</v>
      </c>
      <c r="B23" s="1" t="s">
        <v>137</v>
      </c>
      <c r="C23" s="3" t="s">
        <v>28</v>
      </c>
      <c r="D23" s="1" t="s">
        <v>181</v>
      </c>
      <c r="E23" s="1"/>
      <c r="G23" s="3" t="s">
        <v>28</v>
      </c>
      <c r="H23" s="1" t="s">
        <v>61</v>
      </c>
      <c r="I23" s="1"/>
    </row>
    <row r="24" spans="1:9" x14ac:dyDescent="0.25">
      <c r="A24" s="3" t="s">
        <v>112</v>
      </c>
      <c r="B24" s="1" t="s">
        <v>138</v>
      </c>
      <c r="C24" s="3" t="s">
        <v>15</v>
      </c>
      <c r="D24" s="1" t="s">
        <v>182</v>
      </c>
      <c r="E24" s="1" t="s">
        <v>79</v>
      </c>
      <c r="G24" s="3" t="s">
        <v>29</v>
      </c>
      <c r="H24" s="1" t="s">
        <v>62</v>
      </c>
      <c r="I24" s="1"/>
    </row>
    <row r="25" spans="1:9" x14ac:dyDescent="0.25">
      <c r="A25" s="3" t="s">
        <v>113</v>
      </c>
      <c r="B25" s="1" t="s">
        <v>139</v>
      </c>
      <c r="C25" s="3" t="s">
        <v>10</v>
      </c>
      <c r="D25" s="1" t="s">
        <v>183</v>
      </c>
      <c r="E25" s="1"/>
      <c r="G25" s="3" t="s">
        <v>30</v>
      </c>
      <c r="H25" s="1" t="s">
        <v>63</v>
      </c>
      <c r="I25" s="1"/>
    </row>
    <row r="26" spans="1:9" x14ac:dyDescent="0.25">
      <c r="A26" s="3" t="s">
        <v>114</v>
      </c>
      <c r="B26" s="1" t="s">
        <v>140</v>
      </c>
      <c r="C26" s="3" t="s">
        <v>144</v>
      </c>
      <c r="D26" s="1" t="s">
        <v>184</v>
      </c>
      <c r="E26" s="1" t="s">
        <v>89</v>
      </c>
      <c r="G26" s="3" t="s">
        <v>31</v>
      </c>
      <c r="H26" s="1" t="s">
        <v>64</v>
      </c>
      <c r="I26" s="1" t="s">
        <v>88</v>
      </c>
    </row>
    <row r="27" spans="1:9" x14ac:dyDescent="0.25">
      <c r="A27" s="3" t="s">
        <v>115</v>
      </c>
      <c r="B27" s="1" t="s">
        <v>141</v>
      </c>
      <c r="C27" s="3" t="s">
        <v>73</v>
      </c>
      <c r="D27" s="1" t="s">
        <v>185</v>
      </c>
      <c r="E27" s="1"/>
      <c r="G27" s="3" t="s">
        <v>32</v>
      </c>
      <c r="H27" s="1" t="s">
        <v>65</v>
      </c>
      <c r="I27" s="1"/>
    </row>
    <row r="28" spans="1:9" x14ac:dyDescent="0.25">
      <c r="A28" s="3" t="s">
        <v>116</v>
      </c>
      <c r="B28" s="1" t="s">
        <v>142</v>
      </c>
      <c r="C28" s="3" t="s">
        <v>16</v>
      </c>
      <c r="D28" s="1" t="s">
        <v>186</v>
      </c>
      <c r="E28" s="1" t="s">
        <v>80</v>
      </c>
      <c r="G28" s="3" t="s">
        <v>33</v>
      </c>
      <c r="H28" s="1" t="s">
        <v>67</v>
      </c>
      <c r="I28" s="1"/>
    </row>
    <row r="29" spans="1:9" x14ac:dyDescent="0.25">
      <c r="A29" s="11">
        <v>1</v>
      </c>
      <c r="B29" s="1"/>
      <c r="C29" s="1"/>
      <c r="D29" s="13" t="s">
        <v>147</v>
      </c>
      <c r="E29" s="1"/>
      <c r="G29" s="3" t="s">
        <v>34</v>
      </c>
      <c r="H29" s="1" t="s">
        <v>68</v>
      </c>
      <c r="I29" s="1"/>
    </row>
    <row r="30" spans="1:9" x14ac:dyDescent="0.25">
      <c r="A30" s="11">
        <v>2</v>
      </c>
      <c r="B30" s="1"/>
      <c r="C30" s="1"/>
      <c r="D30" s="13" t="s">
        <v>148</v>
      </c>
      <c r="E30" s="1"/>
      <c r="G30" s="3" t="s">
        <v>35</v>
      </c>
      <c r="H30" s="1" t="s">
        <v>69</v>
      </c>
      <c r="I30" s="1"/>
    </row>
    <row r="31" spans="1:9" x14ac:dyDescent="0.25">
      <c r="A31" s="11">
        <v>3</v>
      </c>
      <c r="B31" s="1"/>
      <c r="C31" s="1"/>
      <c r="D31" s="13" t="s">
        <v>149</v>
      </c>
      <c r="E31" s="1"/>
      <c r="G31" s="3" t="s">
        <v>73</v>
      </c>
      <c r="H31" s="1" t="s">
        <v>70</v>
      </c>
      <c r="I31" s="1"/>
    </row>
    <row r="32" spans="1:9" x14ac:dyDescent="0.25">
      <c r="A32" s="11">
        <v>4</v>
      </c>
      <c r="B32" s="1"/>
      <c r="C32" s="1"/>
      <c r="D32" s="13" t="s">
        <v>150</v>
      </c>
      <c r="E32" s="1"/>
      <c r="G32" s="3" t="s">
        <v>74</v>
      </c>
      <c r="H32" s="1" t="s">
        <v>71</v>
      </c>
      <c r="I32" s="1" t="s">
        <v>89</v>
      </c>
    </row>
    <row r="33" spans="1:9" x14ac:dyDescent="0.25">
      <c r="A33" s="11">
        <v>5</v>
      </c>
      <c r="B33" s="1"/>
      <c r="C33" s="1"/>
      <c r="D33" s="13" t="s">
        <v>151</v>
      </c>
      <c r="E33" s="1"/>
      <c r="G33" s="3" t="s">
        <v>36</v>
      </c>
      <c r="H33" s="1" t="s">
        <v>72</v>
      </c>
      <c r="I33" s="1" t="s">
        <v>90</v>
      </c>
    </row>
    <row r="34" spans="1:9" x14ac:dyDescent="0.25">
      <c r="A34" s="11">
        <v>6</v>
      </c>
      <c r="B34" s="1"/>
      <c r="C34" s="1"/>
      <c r="D34" s="13" t="s">
        <v>152</v>
      </c>
      <c r="E34" s="1"/>
      <c r="G34" s="3" t="s">
        <v>37</v>
      </c>
      <c r="H34" s="1" t="s">
        <v>75</v>
      </c>
      <c r="I34" s="1"/>
    </row>
    <row r="35" spans="1:9" x14ac:dyDescent="0.25">
      <c r="A35" s="11">
        <v>7</v>
      </c>
      <c r="B35" s="1"/>
      <c r="C35" s="1"/>
      <c r="D35" s="13" t="s">
        <v>153</v>
      </c>
      <c r="E35" s="1"/>
      <c r="G35" s="3" t="s">
        <v>38</v>
      </c>
      <c r="H35" s="1" t="s">
        <v>76</v>
      </c>
      <c r="I35" s="1"/>
    </row>
    <row r="36" spans="1:9" x14ac:dyDescent="0.25">
      <c r="A36" s="11">
        <v>8</v>
      </c>
      <c r="B36" s="1"/>
      <c r="C36" s="1"/>
      <c r="D36" s="13" t="s">
        <v>154</v>
      </c>
      <c r="E36" s="1"/>
    </row>
    <row r="37" spans="1:9" x14ac:dyDescent="0.25">
      <c r="A37" s="11">
        <v>9</v>
      </c>
      <c r="B37" s="1"/>
      <c r="C37" s="1"/>
      <c r="D37" s="13" t="s">
        <v>155</v>
      </c>
      <c r="E37" s="1"/>
    </row>
    <row r="38" spans="1:9" x14ac:dyDescent="0.25">
      <c r="A38" s="11">
        <v>0</v>
      </c>
      <c r="B38" s="1"/>
      <c r="C38" s="1"/>
      <c r="D38" s="13" t="s">
        <v>156</v>
      </c>
      <c r="E38" s="1"/>
    </row>
  </sheetData>
  <mergeCells count="4">
    <mergeCell ref="G2:H2"/>
    <mergeCell ref="A2:B2"/>
    <mergeCell ref="C2:D2"/>
    <mergeCell ref="K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Аппаратный журнал</vt:lpstr>
      <vt:lpstr>Фон_алфавит</vt:lpstr>
    </vt:vector>
  </TitlesOfParts>
  <Company>ZUB SB 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Уланов Алексей Викторович</dc:creator>
  <cp:lastModifiedBy>Уланов Алексей Викторович</cp:lastModifiedBy>
  <dcterms:created xsi:type="dcterms:W3CDTF">2014-12-29T08:13:28Z</dcterms:created>
  <dcterms:modified xsi:type="dcterms:W3CDTF">2014-12-29T10:11:24Z</dcterms:modified>
</cp:coreProperties>
</file>